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<sst xmlns="http://schemas.openxmlformats.org/spreadsheetml/2006/main" count="936" uniqueCount="70">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</sst>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94" sqref="M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15867.950000000013</v>
      </c>
      <c r="AF7" s="54"/>
      <c r="AG7" s="40"/>
    </row>
    <row r="8" spans="1:55" ht="18" customHeight="1">
      <c r="A8" s="47" t="s">
        <v>30</v>
      </c>
      <c r="B8" s="33">
        <f>SUM(E8:AB8)</f>
        <v>50024.69999999999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151443.0700000001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158796.73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52661.99999999999</v>
      </c>
      <c r="AG9" s="69">
        <f>AG10+AG15+AG24+AG33+AG47+AG52+AG54+AG61+AG62+AG71+AG72+AG76+AG88+AG81+AG83+AG82+AG69+AG89+AG91+AG90+AG70+AG40+AG92</f>
        <v>250002.22548999998</v>
      </c>
      <c r="AH9" s="41"/>
      <c r="AI9" s="41"/>
    </row>
    <row r="10" spans="1:34" ht="15.75">
      <c r="A10" s="4" t="s">
        <v>4</v>
      </c>
      <c r="B10" s="72">
        <f>16579.7+90</f>
        <v>16669.7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6721</v>
      </c>
      <c r="AG10" s="72">
        <f>B10+C10-AF10</f>
        <v>15005.800000000003</v>
      </c>
      <c r="AH10" s="18"/>
    </row>
    <row r="11" spans="1:34" ht="15.75">
      <c r="A11" s="3" t="s">
        <v>5</v>
      </c>
      <c r="B11" s="72">
        <v>15580.5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6429.6</v>
      </c>
      <c r="AG11" s="72">
        <f>B11+C11-AF11</f>
        <v>11698.720000000003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26.3</v>
      </c>
      <c r="AG12" s="72">
        <f>B12+C12-AF12</f>
        <v>345.19999999999993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1012.4000000000008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265.1000000000002</v>
      </c>
      <c r="AG14" s="72">
        <f>AG10-AG11-AG12-AG13</f>
        <v>2961.88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11502.800000000001</v>
      </c>
      <c r="AG15" s="72">
        <f aca="true" t="shared" si="3" ref="AG15:AG31">B15+C15-AF15</f>
        <v>59893.86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3426.1</v>
      </c>
      <c r="AG16" s="115">
        <f t="shared" si="3"/>
        <v>16245.4</v>
      </c>
      <c r="AH16" s="116"/>
    </row>
    <row r="17" spans="1:34" ht="15.75">
      <c r="A17" s="3" t="s">
        <v>5</v>
      </c>
      <c r="B17" s="72">
        <v>25488.4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10006.5</v>
      </c>
      <c r="AG17" s="72">
        <f t="shared" si="3"/>
        <v>39869.81999999999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2479.9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170.5</v>
      </c>
      <c r="AG19" s="72">
        <f t="shared" si="3"/>
        <v>8686.6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177.3</v>
      </c>
      <c r="AG20" s="72">
        <f t="shared" si="3"/>
        <v>1776.7500000000002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199.9</v>
      </c>
      <c r="AG21" s="72">
        <f t="shared" si="3"/>
        <v>617.5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2240.6599999999967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948.6</v>
      </c>
      <c r="AG23" s="72">
        <f>B23+C23-AF23</f>
        <v>8841.781000000006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12005.7</v>
      </c>
      <c r="AG24" s="72">
        <f t="shared" si="3"/>
        <v>27144.299999999985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10141.699999999999</v>
      </c>
      <c r="AG25" s="115">
        <f t="shared" si="3"/>
        <v>5861.199999999999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12005.7</v>
      </c>
      <c r="AG32" s="72">
        <f>AG24</f>
        <v>27144.299999999985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87.1</v>
      </c>
      <c r="AG33" s="72">
        <f aca="true" t="shared" si="6" ref="AG33:AG38">B33+C33-AF33</f>
        <v>5521.589999999999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85.3</v>
      </c>
      <c r="AG34" s="72">
        <f t="shared" si="6"/>
        <v>248.61999999999995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172.38599999999997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0.1</v>
      </c>
      <c r="AG36" s="72">
        <f t="shared" si="6"/>
        <v>21.299999999999997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4730.564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1.699999999999997</v>
      </c>
      <c r="AG39" s="72">
        <f>AG33-AG34-AG36-AG38-AG35-AG37</f>
        <v>348.71999999999935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384.4</v>
      </c>
      <c r="AG40" s="72">
        <f aca="true" t="shared" si="8" ref="AG40:AG45">B40+C40-AF40</f>
        <v>849.5299999999999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359.1</v>
      </c>
      <c r="AG41" s="72">
        <f t="shared" si="8"/>
        <v>742.0859999999999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5.3</v>
      </c>
      <c r="AG44" s="72">
        <f t="shared" si="8"/>
        <v>56.13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19.999999999999954</v>
      </c>
      <c r="AG46" s="72">
        <f>AG40-AG41-AG42-AG43-AG44-AG45</f>
        <v>33.41399999999995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408.09999999999997</v>
      </c>
      <c r="AG47" s="72">
        <f>B47+C47-AF47</f>
        <v>1677.6942299999964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19.9</v>
      </c>
      <c r="AG48" s="72">
        <f>B48+C48-AF48</f>
        <v>82.07499999999999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307.5</v>
      </c>
      <c r="AG49" s="72">
        <f>B49+C49-AF49</f>
        <v>1011.5720000000001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80.7</v>
      </c>
      <c r="AG51" s="72">
        <f>AG47-AG49-AG48</f>
        <v>584.0472299999963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1865.2</v>
      </c>
      <c r="AG52" s="72">
        <f aca="true" t="shared" si="11" ref="AG52:AG59">B52+C52-AF52</f>
        <v>7193.712260000001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218.20000000000002</v>
      </c>
      <c r="AG53" s="72">
        <f t="shared" si="11"/>
        <v>968.9010000000001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779.0999999999999</v>
      </c>
      <c r="AG54" s="72">
        <f t="shared" si="11"/>
        <v>2369.2400000000002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519.1</v>
      </c>
      <c r="AG55" s="72">
        <f t="shared" si="11"/>
        <v>844.007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7.8</v>
      </c>
      <c r="AG57" s="72">
        <f t="shared" si="11"/>
        <v>57.036000000000115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252.19999999999987</v>
      </c>
      <c r="AG60" s="72">
        <f>AG54-AG55-AG57-AG59-AG56-AG58</f>
        <v>1468.1970000000001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40.1</v>
      </c>
      <c r="AG61" s="72">
        <f aca="true" t="shared" si="14" ref="AG61:AG67">B61+C61-AF61</f>
        <v>797.9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981.4</v>
      </c>
      <c r="AG62" s="72">
        <f t="shared" si="14"/>
        <v>5516.700000000001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358.8</v>
      </c>
      <c r="AG63" s="72">
        <f t="shared" si="14"/>
        <v>1891.9040000000007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</v>
      </c>
      <c r="AG65" s="72">
        <f t="shared" si="14"/>
        <v>117.4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1.7000000000000002</v>
      </c>
      <c r="AG66" s="72">
        <f t="shared" si="14"/>
        <v>156.04500000000002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1955.3000000000002</v>
      </c>
      <c r="C68" s="72">
        <v>1902.9509999999996</v>
      </c>
      <c r="D68" s="67">
        <f t="shared" si="15"/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616.9</v>
      </c>
      <c r="AG68" s="72">
        <f>AG62-AG63-AG66-AG67-AG65-AG64</f>
        <v>3241.351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2558.2</v>
      </c>
      <c r="AG69" s="130">
        <f aca="true" t="shared" si="16" ref="AG69:AG92">B69+C69-AF69</f>
        <v>3138.639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260.9</v>
      </c>
      <c r="AG72" s="130">
        <f t="shared" si="16"/>
        <v>4007.7000000000003</v>
      </c>
      <c r="AH72" s="86">
        <f>AG72+AG69+AG76</f>
        <v>7371.999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289.3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76.2</v>
      </c>
      <c r="AG76" s="130">
        <f t="shared" si="16"/>
        <v>225.6599999999999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52.9</v>
      </c>
      <c r="AG77" s="130">
        <f t="shared" si="16"/>
        <v>96.29999999999998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2772.1000000000004</v>
      </c>
      <c r="AG89" s="72">
        <f t="shared" si="16"/>
        <v>7388.299999999997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</f>
        <v>51832.6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11046.6</v>
      </c>
      <c r="AG92" s="72">
        <f t="shared" si="16"/>
        <v>105245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158796.73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52661.99999999999</v>
      </c>
      <c r="AG94" s="84">
        <f>AG10+AG15+AG24+AG33+AG47+AG52+AG54+AG61+AG62+AG69+AG71+AG72+AG76+AG81+AG82+AG83+AG88+AG89+AG90+AG91+AG70+AG40+AG92</f>
        <v>250002.22548999998</v>
      </c>
    </row>
    <row r="95" spans="1:33" ht="15.75">
      <c r="A95" s="3" t="s">
        <v>5</v>
      </c>
      <c r="B95" s="22">
        <f>B11+B17+B26+B34+B55+B63+B73+B41+B77+B48</f>
        <v>44766.3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17831.199999999997</v>
      </c>
      <c r="AG95" s="71">
        <f>B95+C95-AF95</f>
        <v>55473.53200000001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499.70000000000005</v>
      </c>
      <c r="AG96" s="71">
        <f>B96+C96-AF96</f>
        <v>3893.662000000001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2557.9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174.5</v>
      </c>
      <c r="AG98" s="71">
        <f>B98+C98-AF98</f>
        <v>8993.485999999999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507.4</v>
      </c>
      <c r="AG99" s="71">
        <f>B99+C99-AF99</f>
        <v>6758.936</v>
      </c>
    </row>
    <row r="100" spans="1:33" ht="12.75">
      <c r="A100" s="1" t="s">
        <v>35</v>
      </c>
      <c r="B100" s="2">
        <f aca="true" t="shared" si="24" ref="B100:AD100">B94-B95-B96-B97-B98-B99</f>
        <v>106293.13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33649.2</v>
      </c>
      <c r="AG100" s="85">
        <f>AG94-AG95-AG96-AG97-AG98-AG99</f>
        <v>174872.30948999999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2018-08-10T09:56:36Z</cp:lastPrinted>
  <dcterms:created xsi:type="dcterms:W3CDTF">2002-11-05T08:53:00Z</dcterms:created>
  <dcterms:modified xsi:type="dcterms:W3CDTF">2018-08-15T11:19:56Z</dcterms:modified>
  <cp:category/>
  <cp:version/>
  <cp:contentType/>
  <cp:contentStatus/>
</cp:coreProperties>
</file>